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2"/>
  <workbookPr defaultThemeVersion="124226"/>
  <mc:AlternateContent xmlns:mc="http://schemas.openxmlformats.org/markup-compatibility/2006">
    <mc:Choice Requires="x15">
      <x15ac:absPath xmlns:x15ac="http://schemas.microsoft.com/office/spreadsheetml/2010/11/ac" url="\\ho_f\跨部門共用\總會\與行政共用\中信點火\中信點火38屆\相關資料\"/>
    </mc:Choice>
  </mc:AlternateContent>
  <xr:revisionPtr revIDLastSave="0" documentId="13_ncr:1_{EB2AC119-3AA8-4241-BCE5-C1E3F6058288}" xr6:coauthVersionLast="36" xr6:coauthVersionMax="47" xr10:uidLastSave="{00000000-0000-0000-0000-000000000000}"/>
  <bookViews>
    <workbookView showHorizontalScroll="0" showVerticalScroll="0" showSheetTabs="0" xWindow="0" yWindow="0" windowWidth="21570" windowHeight="8415" xr2:uid="{00000000-000D-0000-FFFF-FFFF00000000}"/>
  </bookViews>
  <sheets>
    <sheet name="讓孩子過好年" sheetId="1" r:id="rId1"/>
  </sheets>
  <definedNames>
    <definedName name="_xlnm.Print_Area" localSheetId="0">讓孩子過好年!$A$1:$J$30</definedName>
  </definedNames>
  <calcPr calcId="191029"/>
  <fileRecoveryPr autoRecover="0"/>
</workbook>
</file>

<file path=xl/calcChain.xml><?xml version="1.0" encoding="utf-8"?>
<calcChain xmlns="http://schemas.openxmlformats.org/spreadsheetml/2006/main">
  <c r="F7" i="1" l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6" i="1"/>
  <c r="C21" i="1" l="1"/>
  <c r="E21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6" i="1"/>
  <c r="J21" i="1" l="1"/>
  <c r="H21" i="1"/>
</calcChain>
</file>

<file path=xl/sharedStrings.xml><?xml version="1.0" encoding="utf-8"?>
<sst xmlns="http://schemas.openxmlformats.org/spreadsheetml/2006/main" count="44" uniqueCount="37">
  <si>
    <t>《偏鄉弱勢孩子 團圓年菜紅包 基金捐助行動》
一個希望紅包、一份溫暖年菜、一個孩子的希望</t>
    <phoneticPr fontId="1" type="noConversion"/>
  </si>
  <si>
    <t xml:space="preserve">   </t>
    <phoneticPr fontId="1" type="noConversion"/>
  </si>
  <si>
    <t>兒福聯盟愛心捐，邀您一起參與</t>
    <phoneticPr fontId="1" type="noConversion"/>
  </si>
  <si>
    <t>序</t>
    <phoneticPr fontId="1" type="noConversion"/>
  </si>
  <si>
    <t>人名</t>
  </si>
  <si>
    <t>100元
一份紅包</t>
    <phoneticPr fontId="1" type="noConversion"/>
  </si>
  <si>
    <r>
      <t xml:space="preserve">捐款贈品
</t>
    </r>
    <r>
      <rPr>
        <b/>
        <sz val="13"/>
        <color rgb="FFFF0000"/>
        <rFont val="新細明體"/>
        <family val="1"/>
        <charset val="136"/>
        <scheme val="minor"/>
      </rPr>
      <t>(單筆1000元即贈)</t>
    </r>
    <phoneticPr fontId="1" type="noConversion"/>
  </si>
  <si>
    <t>捐款金額</t>
    <phoneticPr fontId="1" type="noConversion"/>
  </si>
  <si>
    <t>收據抬頭</t>
    <phoneticPr fontId="1" type="noConversion"/>
  </si>
  <si>
    <t>捐款資訊公開芳名錄聲明</t>
    <phoneticPr fontId="1" type="noConversion"/>
  </si>
  <si>
    <t>收據寄送地址</t>
    <phoneticPr fontId="1" type="noConversion"/>
  </si>
  <si>
    <r>
      <rPr>
        <sz val="12"/>
        <color rgb="FF0066CC"/>
        <rFont val="新細明體"/>
        <family val="1"/>
        <charset val="136"/>
        <scheme val="minor"/>
      </rPr>
      <t>曾好新</t>
    </r>
    <r>
      <rPr>
        <sz val="10"/>
        <color rgb="FF0066CC"/>
        <rFont val="新細明體"/>
        <family val="1"/>
        <charset val="136"/>
        <scheme val="minor"/>
      </rPr>
      <t>（範例）</t>
    </r>
    <phoneticPr fontId="1" type="noConversion"/>
  </si>
  <si>
    <t>曾好新</t>
    <phoneticPr fontId="1" type="noConversion"/>
  </si>
  <si>
    <t>同意</t>
    <phoneticPr fontId="1" type="noConversion"/>
  </si>
  <si>
    <t>114694台北市內湖區瑞光路583巷21號7樓</t>
    <phoneticPr fontId="1" type="noConversion"/>
  </si>
  <si>
    <t>不同意</t>
    <phoneticPr fontId="1" type="noConversion"/>
  </si>
  <si>
    <t>共計</t>
    <phoneticPr fontId="1" type="noConversion"/>
  </si>
  <si>
    <t>總計</t>
    <phoneticPr fontId="1" type="noConversion"/>
  </si>
  <si>
    <t>元</t>
    <phoneticPr fontId="1" type="noConversion"/>
  </si>
  <si>
    <t>發起人/公司 基本資料</t>
    <phoneticPr fontId="1" type="noConversion"/>
  </si>
  <si>
    <t>捐款帳戶資料</t>
    <phoneticPr fontId="1" type="noConversion"/>
  </si>
  <si>
    <t>公司名稱：</t>
    <phoneticPr fontId="1" type="noConversion"/>
  </si>
  <si>
    <t>中國信託 承德分行 行號：822</t>
    <phoneticPr fontId="1" type="noConversion"/>
  </si>
  <si>
    <t>愛心發起人：</t>
    <phoneticPr fontId="1" type="noConversion"/>
  </si>
  <si>
    <t>帳號：4955-4048-8098</t>
    <phoneticPr fontId="1" type="noConversion"/>
  </si>
  <si>
    <t>地址：</t>
    <phoneticPr fontId="1" type="noConversion"/>
  </si>
  <si>
    <t>戶名：財團法人中華民國兒童福利聯盟文教基金會</t>
    <phoneticPr fontId="1" type="noConversion"/>
  </si>
  <si>
    <t>連絡電話：</t>
    <phoneticPr fontId="1" type="noConversion"/>
  </si>
  <si>
    <r>
      <t xml:space="preserve">電話：02-2799-0333分機1
</t>
    </r>
    <r>
      <rPr>
        <b/>
        <sz val="14"/>
        <color rgb="FFFF0000"/>
        <rFont val="新細明體"/>
        <family val="1"/>
        <charset val="136"/>
      </rPr>
      <t>MAIL：children@cwlf.org.tw</t>
    </r>
    <phoneticPr fontId="1" type="noConversion"/>
  </si>
  <si>
    <t>匯款日期：</t>
    <phoneticPr fontId="1" type="noConversion"/>
  </si>
  <si>
    <t>金額：</t>
    <phoneticPr fontId="1" type="noConversion"/>
  </si>
  <si>
    <t>ATM後五碼：</t>
    <phoneticPr fontId="1" type="noConversion"/>
  </si>
  <si>
    <t>注
意
事
項</t>
    <phoneticPr fontId="1" type="noConversion"/>
  </si>
  <si>
    <r>
      <rPr>
        <sz val="14"/>
        <color rgb="FF000000"/>
        <rFont val="新細明體"/>
        <family val="1"/>
        <charset val="136"/>
      </rPr>
      <t xml:space="preserve">「有魚、有肉、有湯，這次還有甜點！」孩子興奮聲，連在話筒另外一端的我們也能感受到。
每一樣都想除夕夜晚上開來吃，又想要分開來一天一道慢慢吃，小和一家為了要怎麼處理這一套年菜猶豫不決，難得的豐盛一餐實在是令人太興奮了！
去年小和一家，因為大家的幫忙，孩子收到暖心紅包，享有不同平日的豐富團圓年菜！
</t>
    </r>
    <r>
      <rPr>
        <sz val="13"/>
        <color rgb="FF000000"/>
        <rFont val="新細明體"/>
        <family val="1"/>
        <charset val="136"/>
      </rPr>
      <t xml:space="preserve">  
</t>
    </r>
    <r>
      <rPr>
        <b/>
        <sz val="18"/>
        <color rgb="FFFF0000"/>
        <rFont val="新細明體"/>
        <family val="1"/>
        <charset val="136"/>
      </rPr>
      <t>孩子平安、健康長大、過個溫飽年，是所有人的心願……</t>
    </r>
    <r>
      <rPr>
        <b/>
        <sz val="13"/>
        <color rgb="FFFF0000"/>
        <rFont val="新細明體"/>
        <family val="1"/>
        <charset val="136"/>
      </rPr>
      <t xml:space="preserve">
</t>
    </r>
    <r>
      <rPr>
        <sz val="14"/>
        <color rgb="FF000000"/>
        <rFont val="新細明體"/>
        <family val="1"/>
        <charset val="136"/>
      </rPr>
      <t>每年的愛心年菜是兒盟扶助的偏鄉家庭，年節最期待的事情，調查顯示，七成很開心有過年的感覺(71.2%)、六成覺得年菜很好吃很滿足(60%)、一半以上都很感謝有這麼豐盛的年菜(52.3%)；拿到專屬的愛心紅包也讓孩子們很開心，他們很乖巧的表示要存起來(70.8%)、也有將近四分之一(22.4%)的孩子說這些錢要轉給家人貼補家用…</t>
    </r>
    <phoneticPr fontId="1" type="noConversion"/>
  </si>
  <si>
    <r>
      <t>1.請於匯款當天以</t>
    </r>
    <r>
      <rPr>
        <sz val="14"/>
        <color rgb="FFFF0000"/>
        <rFont val="新細明體"/>
        <family val="1"/>
        <charset val="136"/>
        <scheme val="minor"/>
      </rPr>
      <t xml:space="preserve"> EXCEL電子檔格式 mail至 children@cwlf.org.tw</t>
    </r>
    <r>
      <rPr>
        <sz val="14"/>
        <color theme="1"/>
        <rFont val="新細明體"/>
        <family val="1"/>
        <charset val="136"/>
        <scheme val="minor"/>
      </rPr>
      <t xml:space="preserve">  回覆本表單；若您採臨櫃匯款方式，請一併提供銀行匯款憑證。
2.本次募款活動為共同舉辦，活動時間由即日起至112年 1月 19日(四)止，捐款收據將由主辦單位中國信託慈善基金會開立，並於捐款完成後4~6週分別寄送至填寫地址。
3.贈品於捐款完成後由兒盟統一寄給發起人，</t>
    </r>
    <r>
      <rPr>
        <sz val="14"/>
        <color rgb="FFFF0000"/>
        <rFont val="新細明體"/>
        <family val="1"/>
        <charset val="136"/>
        <scheme val="minor"/>
      </rPr>
      <t>112年1月12日前完成捐款並提供名單者將會於過年前收到贈品</t>
    </r>
    <r>
      <rPr>
        <sz val="14"/>
        <color theme="1"/>
        <rFont val="新細明體"/>
        <family val="1"/>
        <charset val="136"/>
        <scheme val="minor"/>
      </rPr>
      <t>。贈品數量有限，送完為止。
4.捐款未滿100元(含)者，不主動寄發收據，若有需要請來電與我們聯繫。
5.關於愛心捐助行動，更多詳情歡迎參考兒盟網站：</t>
    </r>
    <r>
      <rPr>
        <b/>
        <sz val="14"/>
        <color rgb="FF0070C0"/>
        <rFont val="新細明體"/>
        <family val="1"/>
        <charset val="136"/>
        <scheme val="minor"/>
      </rPr>
      <t>http://i.children.org.tw</t>
    </r>
    <phoneticPr fontId="1" type="noConversion"/>
  </si>
  <si>
    <r>
      <rPr>
        <b/>
        <sz val="18"/>
        <color rgb="FFFF0000"/>
        <rFont val="新細明體"/>
        <family val="1"/>
        <charset val="136"/>
        <scheme val="minor"/>
      </rPr>
      <t xml:space="preserve">為孩子多準備一份紅包，幫助偏鄉孩子過好年！ </t>
    </r>
    <r>
      <rPr>
        <sz val="12"/>
        <color theme="1"/>
        <rFont val="新細明體"/>
        <family val="1"/>
        <charset val="136"/>
        <scheme val="minor"/>
      </rPr>
      <t xml:space="preserve">
</t>
    </r>
    <r>
      <rPr>
        <sz val="14"/>
        <color theme="1"/>
        <rFont val="新細明體"/>
        <family val="1"/>
        <charset val="136"/>
      </rPr>
      <t xml:space="preserve">一個希望紅包、一份豐盛的年菜，讓孩子感受到些許的年節歡愉，讓孩子知道世界上還是有人在關心他；在他們還不能獨立自主之前，陪著他們一段，讓他們有站起來的勇氣跟信心！ </t>
    </r>
    <r>
      <rPr>
        <sz val="13"/>
        <color theme="1"/>
        <rFont val="新細明體"/>
        <family val="1"/>
        <charset val="136"/>
      </rPr>
      <t xml:space="preserve">
 </t>
    </r>
    <r>
      <rPr>
        <sz val="6"/>
        <color theme="1"/>
        <rFont val="新細明體"/>
        <family val="1"/>
        <charset val="136"/>
      </rPr>
      <t xml:space="preserve">    </t>
    </r>
    <r>
      <rPr>
        <sz val="13"/>
        <color theme="1"/>
        <rFont val="新細明體"/>
        <family val="1"/>
        <charset val="136"/>
      </rPr>
      <t xml:space="preserve">
</t>
    </r>
    <r>
      <rPr>
        <sz val="14"/>
        <color theme="1"/>
        <rFont val="新細明體"/>
        <family val="1"/>
        <charset val="136"/>
      </rPr>
      <t>兒盟持續提供</t>
    </r>
    <r>
      <rPr>
        <b/>
        <u/>
        <sz val="14"/>
        <color theme="1"/>
        <rFont val="新細明體"/>
        <family val="1"/>
        <charset val="136"/>
      </rPr>
      <t>2,000份年菜</t>
    </r>
    <r>
      <rPr>
        <sz val="14"/>
        <color theme="1"/>
        <rFont val="新細明體"/>
        <family val="1"/>
        <charset val="136"/>
      </rPr>
      <t>給經濟弱勢家庭，並將發送</t>
    </r>
    <r>
      <rPr>
        <b/>
        <u/>
        <sz val="14"/>
        <color theme="1"/>
        <rFont val="新細明體"/>
        <family val="1"/>
        <charset val="136"/>
      </rPr>
      <t>2,600個紅包</t>
    </r>
    <r>
      <rPr>
        <sz val="14"/>
        <color theme="1"/>
        <rFont val="新細明體"/>
        <family val="1"/>
        <charset val="136"/>
      </rPr>
      <t xml:space="preserve">給經濟弱勢孩子。兒盟邀請所有愛心朋友們，希望透過團結力量大，
</t>
    </r>
    <r>
      <rPr>
        <b/>
        <u/>
        <sz val="14"/>
        <color theme="1"/>
        <rFont val="新細明體"/>
        <family val="1"/>
        <charset val="136"/>
      </rPr>
      <t xml:space="preserve">每人100元，  5個人就可以給孩子一個希望紅包
每人300元，10個人就可以一起團購一組團圓年菜，讓一個弱勢家庭過年不需挨餓。 </t>
    </r>
    <r>
      <rPr>
        <sz val="13"/>
        <color theme="1"/>
        <rFont val="新細明體"/>
        <family val="1"/>
        <charset val="136"/>
      </rPr>
      <t xml:space="preserve">
            </t>
    </r>
    <phoneticPr fontId="1" type="noConversion"/>
  </si>
  <si>
    <t>300元
一份年菜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</si>
</sst>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u/>
      <sz val="12"/>
      <color theme="10"/>
      <name val="新細明體"/>
      <family val="1"/>
      <charset val="136"/>
      <scheme val="minor"/>
    </font>
    <font>
      <sz val="12"/>
      <color theme="1"/>
      <name val="新細明體"/>
      <family val="1"/>
      <charset val="136"/>
    </font>
    <font>
      <b/>
      <sz val="24"/>
      <color theme="0"/>
      <name val="新細明體"/>
      <family val="1"/>
      <charset val="136"/>
      <scheme val="minor"/>
    </font>
    <font>
      <b/>
      <sz val="24"/>
      <color rgb="FFFFFF00"/>
      <name val="新細明體"/>
      <family val="1"/>
      <charset val="136"/>
      <scheme val="minor"/>
    </font>
    <font>
      <sz val="12"/>
      <color indexed="8"/>
      <name val="新細明體"/>
      <family val="1"/>
      <charset val="136"/>
      <scheme val="minor"/>
    </font>
    <font>
      <b/>
      <sz val="14"/>
      <color indexed="30"/>
      <name val="新細明體"/>
      <family val="1"/>
      <charset val="136"/>
      <scheme val="minor"/>
    </font>
    <font>
      <b/>
      <sz val="13"/>
      <color indexed="8"/>
      <name val="新細明體"/>
      <family val="1"/>
      <charset val="136"/>
      <scheme val="minor"/>
    </font>
    <font>
      <b/>
      <sz val="20"/>
      <color indexed="8"/>
      <name val="新細明體"/>
      <family val="1"/>
      <charset val="136"/>
      <scheme val="minor"/>
    </font>
    <font>
      <b/>
      <sz val="14"/>
      <color indexed="8"/>
      <name val="新細明體"/>
      <family val="1"/>
      <charset val="136"/>
      <scheme val="minor"/>
    </font>
    <font>
      <b/>
      <sz val="14"/>
      <color rgb="FFFF0000"/>
      <name val="新細明體"/>
      <family val="1"/>
      <charset val="136"/>
      <scheme val="minor"/>
    </font>
    <font>
      <b/>
      <sz val="20"/>
      <color rgb="FF000000"/>
      <name val="新細明體"/>
      <family val="1"/>
      <charset val="136"/>
      <scheme val="minor"/>
    </font>
    <font>
      <b/>
      <sz val="12"/>
      <color indexed="8"/>
      <name val="新細明體"/>
      <family val="1"/>
      <charset val="136"/>
      <scheme val="minor"/>
    </font>
    <font>
      <sz val="10"/>
      <color rgb="FF0066CC"/>
      <name val="新細明體"/>
      <family val="1"/>
      <charset val="136"/>
      <scheme val="minor"/>
    </font>
    <font>
      <sz val="12"/>
      <color rgb="FF0066CC"/>
      <name val="新細明體"/>
      <family val="1"/>
      <charset val="136"/>
      <scheme val="minor"/>
    </font>
    <font>
      <b/>
      <sz val="18"/>
      <color rgb="FFFF0000"/>
      <name val="新細明體"/>
      <family val="1"/>
      <charset val="136"/>
      <scheme val="minor"/>
    </font>
    <font>
      <b/>
      <sz val="16"/>
      <color indexed="8"/>
      <name val="新細明體"/>
      <family val="1"/>
      <charset val="136"/>
      <scheme val="minor"/>
    </font>
    <font>
      <b/>
      <sz val="16"/>
      <color rgb="FF0066CC"/>
      <name val="新細明體"/>
      <family val="1"/>
      <charset val="136"/>
      <scheme val="minor"/>
    </font>
    <font>
      <sz val="14"/>
      <name val="新細明體"/>
      <family val="1"/>
      <charset val="136"/>
      <scheme val="minor"/>
    </font>
    <font>
      <b/>
      <sz val="13"/>
      <color rgb="FFFF0000"/>
      <name val="新細明體"/>
      <family val="1"/>
      <charset val="136"/>
      <scheme val="minor"/>
    </font>
    <font>
      <b/>
      <sz val="14"/>
      <color rgb="FFFF0000"/>
      <name val="新細明體"/>
      <family val="1"/>
      <charset val="136"/>
    </font>
    <font>
      <sz val="12"/>
      <color theme="0" tint="-0.34998626667073579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b/>
      <sz val="14"/>
      <color rgb="FF0070C0"/>
      <name val="新細明體"/>
      <family val="1"/>
      <charset val="136"/>
      <scheme val="minor"/>
    </font>
    <font>
      <sz val="13"/>
      <color theme="1"/>
      <name val="新細明體"/>
      <family val="1"/>
      <charset val="136"/>
    </font>
    <font>
      <sz val="14"/>
      <color rgb="FFFF0000"/>
      <name val="新細明體"/>
      <family val="1"/>
      <charset val="136"/>
      <scheme val="minor"/>
    </font>
    <font>
      <sz val="13"/>
      <color rgb="FF000000"/>
      <name val="新細明體"/>
      <family val="1"/>
      <charset val="136"/>
    </font>
    <font>
      <b/>
      <sz val="13"/>
      <color rgb="FFFF0000"/>
      <name val="新細明體"/>
      <family val="1"/>
      <charset val="136"/>
    </font>
    <font>
      <b/>
      <sz val="18"/>
      <color rgb="FFFF0000"/>
      <name val="新細明體"/>
      <family val="1"/>
      <charset val="136"/>
    </font>
    <font>
      <sz val="6"/>
      <color theme="1"/>
      <name val="新細明體"/>
      <family val="1"/>
      <charset val="136"/>
    </font>
    <font>
      <sz val="14"/>
      <color rgb="FF000000"/>
      <name val="新細明體"/>
      <family val="1"/>
      <charset val="136"/>
    </font>
    <font>
      <sz val="14"/>
      <color theme="1"/>
      <name val="新細明體"/>
      <family val="1"/>
      <charset val="136"/>
    </font>
    <font>
      <b/>
      <u/>
      <sz val="14"/>
      <color theme="1"/>
      <name val="新細明體"/>
      <family val="1"/>
      <charset val="136"/>
    </font>
  </fonts>
  <fills count="5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>
      <alignment vertical="center"/>
    </xf>
    <xf numFmtId="0" fontId="11" fillId="0" borderId="0" xfId="0" applyFont="1">
      <alignment vertical="center"/>
    </xf>
    <xf numFmtId="0" fontId="10" fillId="0" borderId="0" xfId="0" applyFont="1">
      <alignment vertical="center"/>
    </xf>
    <xf numFmtId="0" fontId="2" fillId="0" borderId="0" xfId="1" applyBorder="1" applyAlignment="1">
      <alignment horizontal="left" vertical="center"/>
    </xf>
    <xf numFmtId="0" fontId="2" fillId="0" borderId="9" xfId="1" applyBorder="1" applyAlignment="1">
      <alignment horizontal="left" vertical="center"/>
    </xf>
    <xf numFmtId="0" fontId="2" fillId="0" borderId="8" xfId="1" applyBorder="1" applyAlignment="1">
      <alignment horizontal="left" vertical="center"/>
    </xf>
    <xf numFmtId="0" fontId="0" fillId="0" borderId="0" xfId="0" applyAlignment="1">
      <alignment horizontal="left" vertical="top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0" fillId="0" borderId="23" xfId="0" applyBorder="1" applyAlignment="1">
      <alignment horizontal="center" vertical="center"/>
    </xf>
    <xf numFmtId="0" fontId="0" fillId="0" borderId="24" xfId="0" applyBorder="1">
      <alignment vertical="center"/>
    </xf>
    <xf numFmtId="0" fontId="8" fillId="0" borderId="25" xfId="0" applyFont="1" applyBorder="1" applyAlignment="1">
      <alignment horizontal="center" vertical="center"/>
    </xf>
    <xf numFmtId="0" fontId="0" fillId="0" borderId="26" xfId="0" applyBorder="1">
      <alignment vertical="center"/>
    </xf>
    <xf numFmtId="0" fontId="6" fillId="0" borderId="1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0" fontId="0" fillId="0" borderId="27" xfId="0" applyBorder="1">
      <alignment vertical="center"/>
    </xf>
    <xf numFmtId="0" fontId="8" fillId="0" borderId="22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right" vertical="center"/>
    </xf>
    <xf numFmtId="0" fontId="18" fillId="0" borderId="18" xfId="0" applyFont="1" applyBorder="1">
      <alignment vertical="center"/>
    </xf>
    <xf numFmtId="0" fontId="17" fillId="0" borderId="18" xfId="0" applyFont="1" applyBorder="1" applyAlignment="1">
      <alignment horizontal="center" vertical="center"/>
    </xf>
    <xf numFmtId="0" fontId="17" fillId="0" borderId="18" xfId="0" applyFont="1" applyBorder="1">
      <alignment vertical="center"/>
    </xf>
    <xf numFmtId="0" fontId="0" fillId="0" borderId="12" xfId="0" applyBorder="1" applyAlignment="1">
      <alignment horizontal="left" vertical="center"/>
    </xf>
    <xf numFmtId="0" fontId="0" fillId="0" borderId="13" xfId="0" applyBorder="1">
      <alignment vertical="center"/>
    </xf>
    <xf numFmtId="0" fontId="16" fillId="0" borderId="8" xfId="1" applyFont="1" applyBorder="1" applyAlignment="1">
      <alignment horizontal="left" vertical="center"/>
    </xf>
    <xf numFmtId="0" fontId="19" fillId="0" borderId="9" xfId="1" applyFont="1" applyBorder="1" applyAlignment="1">
      <alignment horizontal="left" wrapText="1"/>
    </xf>
    <xf numFmtId="0" fontId="21" fillId="0" borderId="19" xfId="0" applyFont="1" applyBorder="1">
      <alignment vertical="center"/>
    </xf>
    <xf numFmtId="0" fontId="0" fillId="0" borderId="8" xfId="0" applyBorder="1">
      <alignment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24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14" fillId="4" borderId="1" xfId="0" applyFont="1" applyFill="1" applyBorder="1" applyAlignment="1">
      <alignment horizontal="left" vertical="center" indent="1"/>
    </xf>
    <xf numFmtId="0" fontId="15" fillId="4" borderId="1" xfId="0" applyFont="1" applyFill="1" applyBorder="1" applyAlignment="1">
      <alignment horizontal="right" vertical="center"/>
    </xf>
    <xf numFmtId="0" fontId="15" fillId="4" borderId="1" xfId="0" applyFont="1" applyFill="1" applyBorder="1">
      <alignment vertical="center"/>
    </xf>
    <xf numFmtId="1" fontId="3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4" borderId="26" xfId="0" applyFont="1" applyFill="1" applyBorder="1">
      <alignment vertical="center"/>
    </xf>
    <xf numFmtId="0" fontId="22" fillId="0" borderId="0" xfId="0" applyFont="1">
      <alignment vertical="center"/>
    </xf>
    <xf numFmtId="0" fontId="11" fillId="0" borderId="9" xfId="1" applyFont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0" fontId="2" fillId="0" borderId="8" xfId="1" applyBorder="1" applyAlignment="1">
      <alignment horizontal="left" vertical="top"/>
    </xf>
    <xf numFmtId="0" fontId="13" fillId="0" borderId="7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left" vertical="center" wrapText="1" indent="1"/>
    </xf>
    <xf numFmtId="0" fontId="0" fillId="0" borderId="12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wrapText="1" indent="1"/>
    </xf>
    <xf numFmtId="0" fontId="0" fillId="0" borderId="6" xfId="0" applyBorder="1" applyAlignment="1">
      <alignment horizontal="left" vertical="center" wrapText="1" indent="1"/>
    </xf>
    <xf numFmtId="0" fontId="0" fillId="0" borderId="12" xfId="0" applyBorder="1" applyAlignment="1">
      <alignment horizontal="left" vertical="center" indent="1"/>
    </xf>
    <xf numFmtId="0" fontId="8" fillId="0" borderId="34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/>
    </xf>
    <xf numFmtId="0" fontId="15" fillId="4" borderId="29" xfId="0" applyFont="1" applyFill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8" fillId="0" borderId="3" xfId="0" applyFont="1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7" fillId="0" borderId="12" xfId="0" applyFont="1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0" fontId="23" fillId="0" borderId="32" xfId="0" applyFont="1" applyBorder="1" applyAlignment="1">
      <alignment horizontal="left" vertical="center" wrapText="1" indent="1"/>
    </xf>
    <xf numFmtId="0" fontId="23" fillId="0" borderId="4" xfId="0" applyFont="1" applyBorder="1" applyAlignment="1">
      <alignment horizontal="left" vertical="center" wrapText="1" indent="1"/>
    </xf>
    <xf numFmtId="0" fontId="23" fillId="0" borderId="33" xfId="0" applyFont="1" applyBorder="1" applyAlignment="1">
      <alignment horizontal="left" vertical="center" wrapText="1" indent="1"/>
    </xf>
    <xf numFmtId="0" fontId="4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4" xfId="0" applyFont="1" applyBorder="1">
      <alignment vertical="center"/>
    </xf>
    <xf numFmtId="0" fontId="0" fillId="0" borderId="4" xfId="0" applyBorder="1">
      <alignment vertical="center"/>
    </xf>
    <xf numFmtId="0" fontId="0" fillId="0" borderId="20" xfId="0" applyBorder="1">
      <alignment vertical="center"/>
    </xf>
    <xf numFmtId="0" fontId="12" fillId="3" borderId="8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15" fillId="4" borderId="24" xfId="0" applyFont="1" applyFill="1" applyBorder="1">
      <alignment vertical="center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colors>
    <mruColors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446151</xdr:colOff>
      <xdr:row>29</xdr:row>
      <xdr:rowOff>63879</xdr:rowOff>
    </xdr:from>
    <xdr:to>
      <xdr:col>9</xdr:col>
      <xdr:colOff>3261666</xdr:colOff>
      <xdr:row>29</xdr:row>
      <xdr:rowOff>2681652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B3697DCB-A075-45B9-A229-B01653A3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818" y="17568712"/>
          <a:ext cx="5609515" cy="2617773"/>
        </a:xfrm>
        <a:prstGeom prst="rect">
          <a:avLst/>
        </a:prstGeom>
      </xdr:spPr>
    </xdr:pic>
    <xdr:clientData/>
  </xdr:twoCellAnchor>
  <xdr:twoCellAnchor>
    <xdr:from>
      <xdr:col>6</xdr:col>
      <xdr:colOff>920751</xdr:colOff>
      <xdr:row>29</xdr:row>
      <xdr:rowOff>2827732</xdr:rowOff>
    </xdr:from>
    <xdr:to>
      <xdr:col>9</xdr:col>
      <xdr:colOff>3199805</xdr:colOff>
      <xdr:row>29</xdr:row>
      <xdr:rowOff>3184921</xdr:rowOff>
    </xdr:to>
    <xdr:sp macro="" textlink="">
      <xdr:nvSpPr>
        <xdr:cNvPr id="3" name="文字方塊 2">
          <a:extLst>
            <a:ext uri="{FF2B5EF4-FFF2-40B4-BE49-F238E27FC236}">
              <a16:creationId xmlns:a16="http://schemas.microsoft.com/office/drawing/2014/main" id="{89AA2AC4-F32E-4999-9D02-895233814FF3}"/>
            </a:ext>
          </a:extLst>
        </xdr:cNvPr>
        <xdr:cNvSpPr txBox="1"/>
      </xdr:nvSpPr>
      <xdr:spPr>
        <a:xfrm>
          <a:off x="6720418" y="20332565"/>
          <a:ext cx="5073054" cy="3571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1600" b="1">
              <a:solidFill>
                <a:srgbClr val="FF0000"/>
              </a:solidFill>
            </a:rPr>
            <a:t> 贈品</a:t>
          </a:r>
          <a:r>
            <a:rPr lang="en-US" altLang="zh-TW" sz="1600" b="1">
              <a:solidFill>
                <a:srgbClr val="FF0000"/>
              </a:solidFill>
            </a:rPr>
            <a:t>《</a:t>
          </a:r>
          <a:r>
            <a:rPr lang="zh-TW" altLang="en-US" sz="1600" b="1">
              <a:solidFill>
                <a:srgbClr val="FF0000"/>
              </a:solidFill>
            </a:rPr>
            <a:t>玉兔迎春</a:t>
          </a:r>
          <a:r>
            <a:rPr lang="en-US" altLang="zh-TW" sz="1600" b="1">
              <a:solidFill>
                <a:srgbClr val="FF0000"/>
              </a:solidFill>
            </a:rPr>
            <a:t>》</a:t>
          </a:r>
          <a:r>
            <a:rPr lang="zh-TW" altLang="en-US" sz="1600" b="1">
              <a:solidFill>
                <a:srgbClr val="FF0000"/>
              </a:solidFill>
            </a:rPr>
            <a:t>紅包袋，一組</a:t>
          </a:r>
          <a:r>
            <a:rPr lang="en-US" altLang="zh-TW" sz="1600" b="1">
              <a:solidFill>
                <a:srgbClr val="FF0000"/>
              </a:solidFill>
            </a:rPr>
            <a:t>6</a:t>
          </a:r>
          <a:r>
            <a:rPr lang="zh-TW" altLang="en-US" sz="1600" b="1">
              <a:solidFill>
                <a:srgbClr val="FF0000"/>
              </a:solidFill>
            </a:rPr>
            <a:t>入 </a:t>
          </a:r>
          <a:r>
            <a:rPr lang="en-US" altLang="zh-TW" sz="1100"/>
            <a:t>(</a:t>
          </a:r>
          <a:r>
            <a:rPr lang="zh-TW" altLang="en-US" sz="1100"/>
            <a:t>贈品數量有限，送完為止</a:t>
          </a:r>
          <a:r>
            <a:rPr lang="en-US" altLang="zh-TW" sz="1100"/>
            <a:t>) </a:t>
          </a:r>
          <a:endParaRPr lang="zh-TW" altLang="en-US" sz="1100"/>
        </a:p>
      </xdr:txBody>
    </xdr:sp>
    <xdr:clientData/>
  </xdr:twoCellAnchor>
  <xdr:twoCellAnchor editAs="oneCell">
    <xdr:from>
      <xdr:col>0</xdr:col>
      <xdr:colOff>295718</xdr:colOff>
      <xdr:row>1</xdr:row>
      <xdr:rowOff>35718</xdr:rowOff>
    </xdr:from>
    <xdr:to>
      <xdr:col>3</xdr:col>
      <xdr:colOff>761999</xdr:colOff>
      <xdr:row>2</xdr:row>
      <xdr:rowOff>27763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2111A93B-2EAC-8984-4830-1336837FC576}"/>
            </a:ext>
            <a:ext uri="{147F2762-F138-4A5C-976F-8EAC2B608ADB}">
              <a16:predDERef xmlns:a16="http://schemas.microsoft.com/office/drawing/2014/main" pred="{89AA2AC4-F32E-4999-9D02-895233814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718" y="1059656"/>
          <a:ext cx="3002312" cy="2992420"/>
        </a:xfrm>
        <a:prstGeom prst="rect">
          <a:avLst/>
        </a:prstGeom>
      </xdr:spPr>
    </xdr:pic>
    <xdr:clientData/>
  </xdr:twoCellAnchor>
  <xdr:twoCellAnchor editAs="oneCell">
    <xdr:from>
      <xdr:col>8</xdr:col>
      <xdr:colOff>297656</xdr:colOff>
      <xdr:row>1</xdr:row>
      <xdr:rowOff>2981071</xdr:rowOff>
    </xdr:from>
    <xdr:to>
      <xdr:col>9</xdr:col>
      <xdr:colOff>3145366</xdr:colOff>
      <xdr:row>2</xdr:row>
      <xdr:rowOff>2377281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C72B8874-852E-905A-F4A7-1C12F846FBAD}"/>
            </a:ext>
            <a:ext uri="{147F2762-F138-4A5C-976F-8EAC2B608ADB}">
              <a16:predDERef xmlns:a16="http://schemas.microsoft.com/office/drawing/2014/main" pred="{2111A93B-2EAC-8984-4830-1336837FC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2969" y="4005009"/>
          <a:ext cx="3240616" cy="2396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30"/>
  <sheetViews>
    <sheetView tabSelected="1" view="pageBreakPreview" zoomScale="60" zoomScaleNormal="60" workbookViewId="0">
      <selection activeCell="D9" sqref="D9"/>
    </sheetView>
  </sheetViews>
  <sheetFormatPr defaultColWidth="9" defaultRowHeight="16.5" x14ac:dyDescent="0.25"/>
  <cols>
    <col min="1" max="1" width="5" style="10" customWidth="1"/>
    <col min="2" max="2" width="16.125" customWidth="1"/>
    <col min="3" max="3" width="12.125" customWidth="1"/>
    <col min="4" max="4" width="12.625" customWidth="1"/>
    <col min="5" max="5" width="20.125" customWidth="1"/>
    <col min="6" max="6" width="10.125" customWidth="1"/>
    <col min="7" max="7" width="20" customWidth="1"/>
    <col min="8" max="8" width="11.5" customWidth="1"/>
    <col min="9" max="9" width="5.125" customWidth="1"/>
    <col min="10" max="10" width="44.125" customWidth="1"/>
  </cols>
  <sheetData>
    <row r="1" spans="1:15" ht="81" customHeight="1" x14ac:dyDescent="0.25">
      <c r="A1" s="70" t="s">
        <v>0</v>
      </c>
      <c r="B1" s="71"/>
      <c r="C1" s="71"/>
      <c r="D1" s="71"/>
      <c r="E1" s="71"/>
      <c r="F1" s="71"/>
      <c r="G1" s="71"/>
      <c r="H1" s="71"/>
      <c r="I1" s="71"/>
      <c r="J1" s="72"/>
    </row>
    <row r="2" spans="1:15" ht="236.25" customHeight="1" x14ac:dyDescent="0.25">
      <c r="A2" s="31"/>
      <c r="E2" s="49" t="s">
        <v>33</v>
      </c>
      <c r="F2" s="50"/>
      <c r="G2" s="50"/>
      <c r="H2" s="50"/>
      <c r="I2" s="50"/>
      <c r="J2" s="51"/>
      <c r="O2" t="s">
        <v>1</v>
      </c>
    </row>
    <row r="3" spans="1:15" s="1" customFormat="1" ht="189.75" customHeight="1" x14ac:dyDescent="0.25">
      <c r="A3" s="52" t="s">
        <v>35</v>
      </c>
      <c r="B3" s="50"/>
      <c r="C3" s="50"/>
      <c r="D3" s="50"/>
      <c r="E3" s="50"/>
      <c r="F3" s="50"/>
      <c r="G3" s="50"/>
      <c r="H3" s="53"/>
      <c r="I3" s="26"/>
      <c r="J3" s="27"/>
    </row>
    <row r="4" spans="1:15" ht="50.25" customHeight="1" thickBot="1" x14ac:dyDescent="0.3">
      <c r="A4" s="73" t="s">
        <v>2</v>
      </c>
      <c r="B4" s="74"/>
      <c r="C4" s="74"/>
      <c r="D4" s="74"/>
      <c r="E4" s="74"/>
      <c r="F4" s="74"/>
      <c r="G4" s="74"/>
      <c r="H4" s="74"/>
      <c r="I4" s="74"/>
      <c r="J4" s="75"/>
    </row>
    <row r="5" spans="1:15" s="2" customFormat="1" ht="33" customHeight="1" x14ac:dyDescent="0.25">
      <c r="A5" s="11" t="s">
        <v>3</v>
      </c>
      <c r="B5" s="12" t="s">
        <v>4</v>
      </c>
      <c r="C5" s="21" t="s">
        <v>5</v>
      </c>
      <c r="D5" s="21" t="s">
        <v>36</v>
      </c>
      <c r="E5" s="21" t="s">
        <v>6</v>
      </c>
      <c r="F5" s="12" t="s">
        <v>7</v>
      </c>
      <c r="G5" s="12" t="s">
        <v>8</v>
      </c>
      <c r="H5" s="54" t="s">
        <v>9</v>
      </c>
      <c r="I5" s="55"/>
      <c r="J5" s="16" t="s">
        <v>10</v>
      </c>
    </row>
    <row r="6" spans="1:15" ht="27.95" customHeight="1" x14ac:dyDescent="0.25">
      <c r="A6" s="36"/>
      <c r="B6" s="37" t="s">
        <v>11</v>
      </c>
      <c r="C6" s="38">
        <v>3</v>
      </c>
      <c r="D6" s="39">
        <v>3</v>
      </c>
      <c r="E6" s="40">
        <f>IF($F6&gt;=1000,1,"")</f>
        <v>1</v>
      </c>
      <c r="F6" s="39">
        <f>SUM($C6*100+$D6*300)</f>
        <v>1200</v>
      </c>
      <c r="G6" s="41" t="s">
        <v>12</v>
      </c>
      <c r="H6" s="56" t="s">
        <v>13</v>
      </c>
      <c r="I6" s="57"/>
      <c r="J6" s="42" t="s">
        <v>14</v>
      </c>
      <c r="L6" s="43" t="s">
        <v>13</v>
      </c>
    </row>
    <row r="7" spans="1:15" ht="27.95" customHeight="1" x14ac:dyDescent="0.25">
      <c r="A7" s="3">
        <v>1</v>
      </c>
      <c r="B7" s="4"/>
      <c r="C7" s="18"/>
      <c r="D7" s="4"/>
      <c r="E7" s="32" t="str">
        <f t="shared" ref="E7:E20" si="0">IF($F7&gt;=1000,1,"")</f>
        <v/>
      </c>
      <c r="F7" s="39">
        <f t="shared" ref="F7:F20" si="1">SUM($C7*100+$D7*300)</f>
        <v>0</v>
      </c>
      <c r="G7" s="34"/>
      <c r="H7" s="58"/>
      <c r="I7" s="59"/>
      <c r="J7" s="17"/>
      <c r="L7" s="43" t="s">
        <v>15</v>
      </c>
    </row>
    <row r="8" spans="1:15" ht="27.95" customHeight="1" x14ac:dyDescent="0.25">
      <c r="A8" s="3">
        <v>2</v>
      </c>
      <c r="B8" s="4"/>
      <c r="C8" s="18"/>
      <c r="D8" s="4"/>
      <c r="E8" s="32" t="str">
        <f t="shared" si="0"/>
        <v/>
      </c>
      <c r="F8" s="39">
        <f t="shared" si="1"/>
        <v>0</v>
      </c>
      <c r="G8" s="34"/>
      <c r="H8" s="58"/>
      <c r="I8" s="59"/>
      <c r="J8" s="17"/>
    </row>
    <row r="9" spans="1:15" ht="27.95" customHeight="1" x14ac:dyDescent="0.25">
      <c r="A9" s="3">
        <v>3</v>
      </c>
      <c r="B9" s="4"/>
      <c r="C9" s="18"/>
      <c r="D9" s="4"/>
      <c r="E9" s="32" t="str">
        <f t="shared" si="0"/>
        <v/>
      </c>
      <c r="F9" s="39">
        <f t="shared" si="1"/>
        <v>0</v>
      </c>
      <c r="G9" s="34"/>
      <c r="H9" s="58"/>
      <c r="I9" s="59"/>
      <c r="J9" s="17"/>
    </row>
    <row r="10" spans="1:15" ht="27.95" customHeight="1" x14ac:dyDescent="0.25">
      <c r="A10" s="3">
        <v>4</v>
      </c>
      <c r="B10" s="4"/>
      <c r="C10" s="18"/>
      <c r="D10" s="4"/>
      <c r="E10" s="32" t="str">
        <f t="shared" si="0"/>
        <v/>
      </c>
      <c r="F10" s="39">
        <f t="shared" si="1"/>
        <v>0</v>
      </c>
      <c r="G10" s="34"/>
      <c r="H10" s="58"/>
      <c r="I10" s="59"/>
      <c r="J10" s="17"/>
    </row>
    <row r="11" spans="1:15" ht="27.95" customHeight="1" x14ac:dyDescent="0.25">
      <c r="A11" s="3">
        <v>5</v>
      </c>
      <c r="B11" s="4"/>
      <c r="C11" s="18"/>
      <c r="D11" s="4"/>
      <c r="E11" s="32" t="str">
        <f t="shared" si="0"/>
        <v/>
      </c>
      <c r="F11" s="39">
        <f t="shared" si="1"/>
        <v>0</v>
      </c>
      <c r="G11" s="34"/>
      <c r="H11" s="58"/>
      <c r="I11" s="59"/>
      <c r="J11" s="17"/>
    </row>
    <row r="12" spans="1:15" ht="27.95" customHeight="1" x14ac:dyDescent="0.25">
      <c r="A12" s="3">
        <v>6</v>
      </c>
      <c r="B12" s="4"/>
      <c r="C12" s="18"/>
      <c r="D12" s="4"/>
      <c r="E12" s="32" t="str">
        <f t="shared" si="0"/>
        <v/>
      </c>
      <c r="F12" s="39">
        <f t="shared" si="1"/>
        <v>0</v>
      </c>
      <c r="G12" s="34"/>
      <c r="H12" s="58"/>
      <c r="I12" s="59"/>
      <c r="J12" s="17"/>
    </row>
    <row r="13" spans="1:15" ht="27.95" customHeight="1" x14ac:dyDescent="0.25">
      <c r="A13" s="3">
        <v>7</v>
      </c>
      <c r="B13" s="4"/>
      <c r="C13" s="18"/>
      <c r="D13" s="4"/>
      <c r="E13" s="32" t="str">
        <f t="shared" si="0"/>
        <v/>
      </c>
      <c r="F13" s="39">
        <f t="shared" si="1"/>
        <v>0</v>
      </c>
      <c r="G13" s="34"/>
      <c r="H13" s="58"/>
      <c r="I13" s="59"/>
      <c r="J13" s="17"/>
    </row>
    <row r="14" spans="1:15" ht="27.95" customHeight="1" x14ac:dyDescent="0.25">
      <c r="A14" s="3">
        <v>8</v>
      </c>
      <c r="B14" s="4"/>
      <c r="C14" s="18"/>
      <c r="D14" s="4"/>
      <c r="E14" s="32" t="str">
        <f t="shared" si="0"/>
        <v/>
      </c>
      <c r="F14" s="39">
        <f t="shared" si="1"/>
        <v>0</v>
      </c>
      <c r="G14" s="34"/>
      <c r="H14" s="58"/>
      <c r="I14" s="59"/>
      <c r="J14" s="17"/>
    </row>
    <row r="15" spans="1:15" ht="27.95" customHeight="1" x14ac:dyDescent="0.25">
      <c r="A15" s="3">
        <v>9</v>
      </c>
      <c r="B15" s="4"/>
      <c r="C15" s="18"/>
      <c r="D15" s="4"/>
      <c r="E15" s="32" t="str">
        <f t="shared" si="0"/>
        <v/>
      </c>
      <c r="F15" s="39">
        <f t="shared" si="1"/>
        <v>0</v>
      </c>
      <c r="G15" s="34"/>
      <c r="H15" s="58"/>
      <c r="I15" s="59"/>
      <c r="J15" s="17"/>
    </row>
    <row r="16" spans="1:15" ht="27.95" customHeight="1" x14ac:dyDescent="0.25">
      <c r="A16" s="3">
        <v>10</v>
      </c>
      <c r="B16" s="4"/>
      <c r="C16" s="18"/>
      <c r="D16" s="4"/>
      <c r="E16" s="32" t="str">
        <f t="shared" si="0"/>
        <v/>
      </c>
      <c r="F16" s="39">
        <f t="shared" si="1"/>
        <v>0</v>
      </c>
      <c r="G16" s="34"/>
      <c r="H16" s="58"/>
      <c r="I16" s="59"/>
      <c r="J16" s="17"/>
    </row>
    <row r="17" spans="1:11" ht="27.95" customHeight="1" x14ac:dyDescent="0.25">
      <c r="A17" s="3">
        <v>11</v>
      </c>
      <c r="B17" s="4"/>
      <c r="C17" s="18"/>
      <c r="D17" s="4"/>
      <c r="E17" s="32" t="str">
        <f t="shared" si="0"/>
        <v/>
      </c>
      <c r="F17" s="39">
        <f t="shared" si="1"/>
        <v>0</v>
      </c>
      <c r="G17" s="34"/>
      <c r="H17" s="58"/>
      <c r="I17" s="59"/>
      <c r="J17" s="17"/>
    </row>
    <row r="18" spans="1:11" ht="27.95" customHeight="1" x14ac:dyDescent="0.25">
      <c r="A18" s="3">
        <v>12</v>
      </c>
      <c r="B18" s="4"/>
      <c r="C18" s="18"/>
      <c r="D18" s="4"/>
      <c r="E18" s="32" t="str">
        <f t="shared" si="0"/>
        <v/>
      </c>
      <c r="F18" s="39">
        <f t="shared" si="1"/>
        <v>0</v>
      </c>
      <c r="G18" s="34"/>
      <c r="H18" s="58"/>
      <c r="I18" s="59"/>
      <c r="J18" s="17"/>
    </row>
    <row r="19" spans="1:11" ht="27.95" customHeight="1" x14ac:dyDescent="0.25">
      <c r="A19" s="3">
        <v>13</v>
      </c>
      <c r="B19" s="4"/>
      <c r="C19" s="18"/>
      <c r="D19" s="4"/>
      <c r="E19" s="32" t="str">
        <f t="shared" si="0"/>
        <v/>
      </c>
      <c r="F19" s="39">
        <f t="shared" si="1"/>
        <v>0</v>
      </c>
      <c r="G19" s="34"/>
      <c r="H19" s="58"/>
      <c r="I19" s="59"/>
      <c r="J19" s="17"/>
    </row>
    <row r="20" spans="1:11" ht="27.95" customHeight="1" thickBot="1" x14ac:dyDescent="0.3">
      <c r="A20" s="14">
        <v>14</v>
      </c>
      <c r="B20" s="15"/>
      <c r="C20" s="19"/>
      <c r="D20" s="15"/>
      <c r="E20" s="33" t="str">
        <f t="shared" si="0"/>
        <v/>
      </c>
      <c r="F20" s="88">
        <f t="shared" si="1"/>
        <v>0</v>
      </c>
      <c r="G20" s="35"/>
      <c r="H20" s="86"/>
      <c r="I20" s="87"/>
      <c r="J20" s="20"/>
    </row>
    <row r="21" spans="1:11" s="6" customFormat="1" ht="41.25" customHeight="1" thickTop="1" thickBot="1" x14ac:dyDescent="0.3">
      <c r="A21" s="13"/>
      <c r="B21" s="22" t="s">
        <v>16</v>
      </c>
      <c r="C21" s="23" t="str">
        <f>SUM(C7:C20)&amp;" 份紅包"</f>
        <v>0 份紅包</v>
      </c>
      <c r="D21" s="24"/>
      <c r="E21" s="23" t="str">
        <f>SUM(D7:D20)&amp;" 份年菜"</f>
        <v>0 份年菜</v>
      </c>
      <c r="F21" s="25"/>
      <c r="G21" s="22" t="s">
        <v>17</v>
      </c>
      <c r="H21" s="23">
        <f>SUM(F7:F20)</f>
        <v>0</v>
      </c>
      <c r="I21" s="25" t="s">
        <v>18</v>
      </c>
      <c r="J21" s="30" t="str">
        <f>"共計 贈送紅包袋 "&amp;SUM(E7:E20)&amp;" 組"</f>
        <v>共計 贈送紅包袋 0 組</v>
      </c>
    </row>
    <row r="22" spans="1:11" s="6" customFormat="1" ht="41.25" customHeight="1" x14ac:dyDescent="0.25">
      <c r="A22" s="82" t="s">
        <v>19</v>
      </c>
      <c r="B22" s="83"/>
      <c r="C22" s="83"/>
      <c r="D22" s="83"/>
      <c r="E22" s="84"/>
      <c r="F22" s="85"/>
      <c r="G22" s="79" t="s">
        <v>20</v>
      </c>
      <c r="H22" s="80"/>
      <c r="I22" s="80"/>
      <c r="J22" s="81"/>
      <c r="K22" s="5"/>
    </row>
    <row r="23" spans="1:11" s="6" customFormat="1" ht="41.25" customHeight="1" x14ac:dyDescent="0.25">
      <c r="A23" s="65" t="s">
        <v>21</v>
      </c>
      <c r="B23" s="66"/>
      <c r="C23" s="62"/>
      <c r="D23" s="63"/>
      <c r="E23" s="63"/>
      <c r="F23" s="64"/>
      <c r="G23" s="28" t="s">
        <v>22</v>
      </c>
      <c r="H23" s="7"/>
      <c r="I23" s="7"/>
      <c r="J23" s="8"/>
      <c r="K23" s="5"/>
    </row>
    <row r="24" spans="1:11" s="6" customFormat="1" ht="41.25" customHeight="1" x14ac:dyDescent="0.25">
      <c r="A24" s="65" t="s">
        <v>23</v>
      </c>
      <c r="B24" s="66" t="s">
        <v>23</v>
      </c>
      <c r="C24" s="62"/>
      <c r="D24" s="63"/>
      <c r="E24" s="63"/>
      <c r="F24" s="64"/>
      <c r="G24" s="28" t="s">
        <v>24</v>
      </c>
      <c r="H24" s="7"/>
      <c r="I24" s="7"/>
      <c r="J24" s="8"/>
      <c r="K24" s="5"/>
    </row>
    <row r="25" spans="1:11" s="6" customFormat="1" ht="41.25" customHeight="1" x14ac:dyDescent="0.25">
      <c r="A25" s="65" t="s">
        <v>25</v>
      </c>
      <c r="B25" s="66" t="s">
        <v>25</v>
      </c>
      <c r="C25" s="62"/>
      <c r="D25" s="63"/>
      <c r="E25" s="63"/>
      <c r="F25" s="64"/>
      <c r="G25" s="28" t="s">
        <v>26</v>
      </c>
      <c r="H25" s="7"/>
      <c r="I25" s="7"/>
      <c r="J25" s="8"/>
      <c r="K25" s="5"/>
    </row>
    <row r="26" spans="1:11" s="6" customFormat="1" ht="41.25" customHeight="1" x14ac:dyDescent="0.25">
      <c r="A26" s="65" t="s">
        <v>27</v>
      </c>
      <c r="B26" s="66" t="s">
        <v>27</v>
      </c>
      <c r="C26" s="62"/>
      <c r="D26" s="63"/>
      <c r="E26" s="63"/>
      <c r="F26" s="64"/>
      <c r="G26" s="9"/>
      <c r="H26" s="7"/>
      <c r="I26" s="7"/>
      <c r="J26" s="44" t="s">
        <v>28</v>
      </c>
      <c r="K26" s="5"/>
    </row>
    <row r="27" spans="1:11" s="6" customFormat="1" ht="41.25" customHeight="1" x14ac:dyDescent="0.3">
      <c r="A27" s="65" t="s">
        <v>29</v>
      </c>
      <c r="B27" s="66" t="s">
        <v>29</v>
      </c>
      <c r="C27" s="62"/>
      <c r="D27" s="63"/>
      <c r="E27" s="63"/>
      <c r="F27" s="64"/>
      <c r="G27" s="9"/>
      <c r="H27" s="7"/>
      <c r="I27" s="7"/>
      <c r="J27" s="29"/>
      <c r="K27" s="5"/>
    </row>
    <row r="28" spans="1:11" s="6" customFormat="1" ht="41.25" customHeight="1" x14ac:dyDescent="0.25">
      <c r="A28" s="65" t="s">
        <v>30</v>
      </c>
      <c r="B28" s="66" t="s">
        <v>30</v>
      </c>
      <c r="C28" s="62"/>
      <c r="D28" s="63"/>
      <c r="E28" s="63"/>
      <c r="F28" s="64"/>
      <c r="G28" s="9"/>
      <c r="H28" s="7"/>
      <c r="I28" s="7"/>
      <c r="J28" s="44"/>
      <c r="K28" s="5"/>
    </row>
    <row r="29" spans="1:11" s="6" customFormat="1" ht="41.25" customHeight="1" thickBot="1" x14ac:dyDescent="0.3">
      <c r="A29" s="60" t="s">
        <v>31</v>
      </c>
      <c r="B29" s="61" t="s">
        <v>31</v>
      </c>
      <c r="C29" s="76"/>
      <c r="D29" s="77"/>
      <c r="E29" s="77"/>
      <c r="F29" s="78"/>
      <c r="G29" s="47"/>
      <c r="H29" s="7"/>
      <c r="I29" s="7"/>
      <c r="J29" s="8"/>
      <c r="K29" s="5"/>
    </row>
    <row r="30" spans="1:11" ht="260.10000000000002" customHeight="1" thickBot="1" x14ac:dyDescent="0.3">
      <c r="A30" s="48" t="s">
        <v>32</v>
      </c>
      <c r="B30" s="67" t="s">
        <v>34</v>
      </c>
      <c r="C30" s="68"/>
      <c r="D30" s="68"/>
      <c r="E30" s="68"/>
      <c r="F30" s="69"/>
      <c r="G30" s="45"/>
      <c r="H30" s="45"/>
      <c r="I30" s="45"/>
      <c r="J30" s="46"/>
    </row>
  </sheetData>
  <protectedRanges>
    <protectedRange sqref="C23:F29" name="基本資料"/>
    <protectedRange sqref="B7:B20" name="人名"/>
    <protectedRange sqref="C7:C20" name="紅包"/>
    <protectedRange sqref="D7:D20" name="年菜"/>
    <protectedRange sqref="J7:J20 G7:G20" name="抬頭地址"/>
  </protectedRanges>
  <mergeCells count="37">
    <mergeCell ref="B30:F30"/>
    <mergeCell ref="A1:J1"/>
    <mergeCell ref="A4:J4"/>
    <mergeCell ref="A23:B23"/>
    <mergeCell ref="A24:B24"/>
    <mergeCell ref="C26:F26"/>
    <mergeCell ref="C27:F27"/>
    <mergeCell ref="C28:F28"/>
    <mergeCell ref="C29:F29"/>
    <mergeCell ref="G22:J22"/>
    <mergeCell ref="A22:F22"/>
    <mergeCell ref="C23:F23"/>
    <mergeCell ref="C24:F24"/>
    <mergeCell ref="H20:I20"/>
    <mergeCell ref="H18:I18"/>
    <mergeCell ref="H19:I19"/>
    <mergeCell ref="A29:B29"/>
    <mergeCell ref="C25:F25"/>
    <mergeCell ref="A25:B25"/>
    <mergeCell ref="A26:B26"/>
    <mergeCell ref="A27:B27"/>
    <mergeCell ref="A28:B28"/>
    <mergeCell ref="H13:I13"/>
    <mergeCell ref="H14:I14"/>
    <mergeCell ref="H15:I15"/>
    <mergeCell ref="H16:I16"/>
    <mergeCell ref="H17:I17"/>
    <mergeCell ref="H8:I8"/>
    <mergeCell ref="H9:I9"/>
    <mergeCell ref="H10:I10"/>
    <mergeCell ref="H11:I11"/>
    <mergeCell ref="H12:I12"/>
    <mergeCell ref="E2:J2"/>
    <mergeCell ref="A3:H3"/>
    <mergeCell ref="H5:I5"/>
    <mergeCell ref="H6:I6"/>
    <mergeCell ref="H7:I7"/>
  </mergeCells>
  <phoneticPr fontId="1" type="noConversion"/>
  <dataValidations count="1">
    <dataValidation type="list" allowBlank="1" showInputMessage="1" showErrorMessage="1" sqref="H7:I20 H6" xr:uid="{00000000-0002-0000-0000-000000000000}">
      <formula1>$L$6:$L$7</formula1>
    </dataValidation>
  </dataValidations>
  <printOptions horizontalCentered="1"/>
  <pageMargins left="0.70866141732283472" right="0.70866141732283472" top="0.19685039370078741" bottom="0.19685039370078741" header="0.31496062992125984" footer="0.31496062992125984"/>
  <pageSetup paperSize="9" scale="5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2bacbc-ee90-4595-80bf-fe2ec3380954">
      <Terms xmlns="http://schemas.microsoft.com/office/infopath/2007/PartnerControls"/>
    </lcf76f155ced4ddcb4097134ff3c332f>
    <TaxCatchAll xmlns="9e61fb55-b43d-4636-b27b-a1e9d43a433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文件" ma:contentTypeID="0x0101007EB92BBDED1C6D418DA72FB4DC524309" ma:contentTypeVersion="16" ma:contentTypeDescription="建立新的文件。" ma:contentTypeScope="" ma:versionID="a8b2746ff5b988736d3129309c56e505">
  <xsd:schema xmlns:xsd="http://www.w3.org/2001/XMLSchema" xmlns:xs="http://www.w3.org/2001/XMLSchema" xmlns:p="http://schemas.microsoft.com/office/2006/metadata/properties" xmlns:ns2="252bacbc-ee90-4595-80bf-fe2ec3380954" xmlns:ns3="9e61fb55-b43d-4636-b27b-a1e9d43a433a" targetNamespace="http://schemas.microsoft.com/office/2006/metadata/properties" ma:root="true" ma:fieldsID="62b3743d63d2bf3ad6e1ebdde2e71749" ns2:_="" ns3:_="">
    <xsd:import namespace="252bacbc-ee90-4595-80bf-fe2ec3380954"/>
    <xsd:import namespace="9e61fb55-b43d-4636-b27b-a1e9d43a43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2bacbc-ee90-4595-80bf-fe2ec33809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影像標籤" ma:readOnly="false" ma:fieldId="{5cf76f15-5ced-4ddc-b409-7134ff3c332f}" ma:taxonomyMulti="true" ma:sspId="1da153ce-b504-4381-b719-8282191578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61fb55-b43d-4636-b27b-a1e9d43a433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共用對象: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用詳細資料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b6d40dc-d986-42dd-98f6-3c56b4eda909}" ma:internalName="TaxCatchAll" ma:showField="CatchAllData" ma:web="9e61fb55-b43d-4636-b27b-a1e9d43a43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內容類型"/>
        <xsd:element ref="dc:title" minOccurs="0" maxOccurs="1" ma:index="4" ma:displayName="標題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A76356D-C975-4E9C-BC6E-93D0E8F9868F}">
  <ds:schemaRefs>
    <ds:schemaRef ds:uri="http://schemas.microsoft.com/office/2006/metadata/properties"/>
    <ds:schemaRef ds:uri="http://schemas.microsoft.com/office/infopath/2007/PartnerControls"/>
    <ds:schemaRef ds:uri="252bacbc-ee90-4595-80bf-fe2ec3380954"/>
    <ds:schemaRef ds:uri="9e61fb55-b43d-4636-b27b-a1e9d43a433a"/>
  </ds:schemaRefs>
</ds:datastoreItem>
</file>

<file path=customXml/itemProps2.xml><?xml version="1.0" encoding="utf-8"?>
<ds:datastoreItem xmlns:ds="http://schemas.openxmlformats.org/officeDocument/2006/customXml" ds:itemID="{8B2E6F13-DD42-4C82-AA0E-A266CE1763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2bacbc-ee90-4595-80bf-fe2ec3380954"/>
    <ds:schemaRef ds:uri="9e61fb55-b43d-4636-b27b-a1e9d43a43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DE1EFF-AD1A-4B22-BCDC-A1139EB248D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讓孩子過好年</vt:lpstr>
      <vt:lpstr>讓孩子過好年!Print_Area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兒盟總會資發_邵易謹</dc:creator>
  <cp:keywords/>
  <dc:description/>
  <cp:lastModifiedBy>兒盟總會客服_黃筱淇(組長)</cp:lastModifiedBy>
  <cp:revision/>
  <dcterms:created xsi:type="dcterms:W3CDTF">2013-09-12T01:25:43Z</dcterms:created>
  <dcterms:modified xsi:type="dcterms:W3CDTF">2022-12-13T03:24:43Z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0x0101007EB92BBDED1C6D418DA72FB4DC524309</vt:lpwstr>
  </property>
  <property fmtid="{D5CDD505-2E9C-101B-9397-08002B2CF9AE}" pid="3" name="MediaServiceImageTags">
    <vt:lpwstr/>
  </property>
</Properties>
</file>